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현재_통합_문서" defaultThemeVersion="166925"/>
  <mc:AlternateContent xmlns:mc="http://schemas.openxmlformats.org/markup-compatibility/2006">
    <mc:Choice Requires="x15">
      <x15ac:absPath xmlns:x15ac="http://schemas.microsoft.com/office/spreadsheetml/2010/11/ac" url="C:\Users\gkstj\Desktop\"/>
    </mc:Choice>
  </mc:AlternateContent>
  <xr:revisionPtr revIDLastSave="0" documentId="13_ncr:1_{8F9F8E2F-71A8-4942-8F05-E74E5121E376}" xr6:coauthVersionLast="47" xr6:coauthVersionMax="47" xr10:uidLastSave="{00000000-0000-0000-0000-000000000000}"/>
  <bookViews>
    <workbookView xWindow="90" yWindow="0" windowWidth="24810" windowHeight="20985" xr2:uid="{3AEF7F5A-5C09-4EBC-9010-85962BF4706D}"/>
  </bookViews>
  <sheets>
    <sheet name="Sheet1" sheetId="1" r:id="rId1"/>
  </sheets>
  <definedNames>
    <definedName name="Checkout_NO">Sheet1!$W$6:$W$13</definedName>
    <definedName name="Checkout_YES">Sheet1!$W$16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3" i="1" l="1" a="1"/>
  <c r="C63" i="1" s="1"/>
  <c r="I65" i="1"/>
  <c r="I66" i="1"/>
  <c r="I67" i="1"/>
  <c r="I68" i="1"/>
  <c r="G64" i="1"/>
  <c r="G65" i="1"/>
  <c r="G66" i="1"/>
  <c r="G67" i="1"/>
  <c r="G68" i="1"/>
  <c r="G63" i="1"/>
  <c r="I63" i="1" l="1"/>
  <c r="C64" i="1" l="1" a="1"/>
  <c r="C64" i="1" s="1"/>
  <c r="I64" i="1" s="1"/>
  <c r="C65" i="1" a="1"/>
  <c r="C65" i="1" s="1"/>
  <c r="C66" i="1" a="1"/>
  <c r="C66" i="1" s="1"/>
  <c r="C67" i="1" a="1"/>
  <c r="C67" i="1" s="1"/>
  <c r="C68" i="1" a="1"/>
  <c r="C68" i="1" s="1"/>
  <c r="H69" i="1" l="1"/>
  <c r="I6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<sst xmlns="http://schemas.openxmlformats.org/spreadsheetml/2006/main" count="76" uniqueCount="67">
  <si>
    <t>ACCOMMODATIONS RESERVATION FORM</t>
    <phoneticPr fontId="3" type="noConversion"/>
  </si>
  <si>
    <r>
      <rPr>
        <b/>
        <sz val="11"/>
        <color rgb="FF0070C0"/>
        <rFont val="Calibri"/>
      </rPr>
      <t xml:space="preserve"> * Contact for HANSUNG Tour
</t>
    </r>
    <r>
      <rPr>
        <sz val="11"/>
        <color rgb="FF000000"/>
        <rFont val="Calibri"/>
      </rPr>
      <t xml:space="preserve">  Tel. : +82-53-567-7788  Email : taekwontravel@naver.com
   Address : 67, Dalseonggongwon-ro, Jung-gu, Daegu, Republic of Korea (41923)</t>
    </r>
  </si>
  <si>
    <r>
      <rPr>
        <b/>
        <sz val="12"/>
        <color rgb="FF000000"/>
        <rFont val="Segoe UI Symbol"/>
      </rPr>
      <t>◎</t>
    </r>
    <r>
      <rPr>
        <b/>
        <sz val="12"/>
        <color rgb="FF000000"/>
        <rFont val="맑은 고딕"/>
        <family val="3"/>
        <charset val="129"/>
      </rPr>
      <t xml:space="preserve"> </t>
    </r>
    <r>
      <rPr>
        <b/>
        <sz val="12"/>
        <color rgb="FF000000"/>
        <rFont val="Calibri"/>
      </rPr>
      <t>Participant Information</t>
    </r>
  </si>
  <si>
    <t xml:space="preserve">Group(Team) name : </t>
    <phoneticPr fontId="3" type="noConversion"/>
  </si>
  <si>
    <t xml:space="preserve">Country : </t>
    <phoneticPr fontId="3" type="noConversion"/>
  </si>
  <si>
    <t xml:space="preserve">Contact person : </t>
    <phoneticPr fontId="3" type="noConversion"/>
  </si>
  <si>
    <t xml:space="preserve">E-mail : </t>
    <phoneticPr fontId="3" type="noConversion"/>
  </si>
  <si>
    <t xml:space="preserve">Phone(country/area/phone) : </t>
    <phoneticPr fontId="3" type="noConversion"/>
  </si>
  <si>
    <t xml:space="preserve">No. of pax : </t>
    <phoneticPr fontId="3" type="noConversion"/>
  </si>
  <si>
    <r>
      <rPr>
        <b/>
        <sz val="12"/>
        <rFont val="Segoe UI Symbol"/>
        <family val="2"/>
      </rPr>
      <t>◎</t>
    </r>
    <r>
      <rPr>
        <b/>
        <sz val="12"/>
        <rFont val="맑은 고딕"/>
        <family val="2"/>
        <charset val="129"/>
      </rPr>
      <t xml:space="preserve"> </t>
    </r>
    <r>
      <rPr>
        <b/>
        <sz val="12"/>
        <rFont val="Calibri"/>
        <family val="2"/>
      </rPr>
      <t>Cancellation/Refund</t>
    </r>
    <phoneticPr fontId="3" type="noConversion"/>
  </si>
  <si>
    <t>Cancellation and/or reductions of the number of nights reserved must be made to the HANSUNG Tour (taekwontravel@naver.com)</t>
  </si>
  <si>
    <t>In case of late notice, the following penalty shall apply.</t>
  </si>
  <si>
    <t>All dates below are based on Korea Stardard Time (GMT+9)</t>
    <phoneticPr fontId="3" type="noConversion"/>
  </si>
  <si>
    <r>
      <rPr>
        <sz val="11"/>
        <color rgb="FF000000"/>
        <rFont val="Calibri"/>
      </rPr>
      <t xml:space="preserve"> * Cancellation which is made up to </t>
    </r>
    <r>
      <rPr>
        <b/>
        <u/>
        <sz val="11"/>
        <color rgb="FFFF0000"/>
        <rFont val="Calibri"/>
      </rPr>
      <t>June 15, 2026</t>
    </r>
    <r>
      <rPr>
        <sz val="11"/>
        <color rgb="FF000000"/>
        <rFont val="Calibri"/>
      </rPr>
      <t xml:space="preserve"> : No penalty</t>
    </r>
  </si>
  <si>
    <r>
      <rPr>
        <sz val="11"/>
        <color rgb="FF000000"/>
        <rFont val="Calibri"/>
      </rPr>
      <t xml:space="preserve"> * Cancellation which is made between </t>
    </r>
    <r>
      <rPr>
        <b/>
        <u/>
        <sz val="11"/>
        <color rgb="FFFF0000"/>
        <rFont val="Calibri"/>
      </rPr>
      <t>June 16 ~ 18, 2026</t>
    </r>
    <r>
      <rPr>
        <sz val="11"/>
        <color rgb="FF000000"/>
        <rFont val="Calibri"/>
      </rPr>
      <t xml:space="preserve"> : 30% penalty of the total payment</t>
    </r>
  </si>
  <si>
    <r>
      <rPr>
        <sz val="11"/>
        <color rgb="FF000000"/>
        <rFont val="Calibri"/>
      </rPr>
      <t xml:space="preserve"> * Cancellation which is made between </t>
    </r>
    <r>
      <rPr>
        <b/>
        <u/>
        <sz val="11"/>
        <color rgb="FFFF0000"/>
        <rFont val="Calibri"/>
      </rPr>
      <t>June 19 ~ 22, 2026</t>
    </r>
    <r>
      <rPr>
        <sz val="11"/>
        <color rgb="FF000000"/>
        <rFont val="Calibri"/>
      </rPr>
      <t xml:space="preserve"> : 50% penalty of the total payment</t>
    </r>
  </si>
  <si>
    <r>
      <rPr>
        <sz val="11"/>
        <color rgb="FF000000"/>
        <rFont val="Calibri"/>
      </rPr>
      <t xml:space="preserve"> * Cancellation which is made from </t>
    </r>
    <r>
      <rPr>
        <b/>
        <u/>
        <sz val="11"/>
        <color rgb="FFFF0000"/>
        <rFont val="Calibri"/>
      </rPr>
      <t>June 23, 2026</t>
    </r>
    <r>
      <rPr>
        <sz val="11"/>
        <color rgb="FF000000"/>
        <rFont val="Calibri"/>
      </rPr>
      <t xml:space="preserve"> : 100% penalty of the total payment</t>
    </r>
  </si>
  <si>
    <r>
      <rPr>
        <b/>
        <sz val="12"/>
        <rFont val="Segoe UI Symbol"/>
        <family val="2"/>
      </rPr>
      <t>◎</t>
    </r>
    <r>
      <rPr>
        <b/>
        <sz val="12"/>
        <rFont val="맑은 고딕"/>
        <family val="2"/>
        <charset val="129"/>
      </rPr>
      <t xml:space="preserve"> </t>
    </r>
    <r>
      <rPr>
        <b/>
        <sz val="12"/>
        <rFont val="Calibri"/>
        <family val="2"/>
      </rPr>
      <t>Payment</t>
    </r>
    <phoneticPr fontId="3" type="noConversion"/>
  </si>
  <si>
    <r>
      <t xml:space="preserve"> Payment in full must be completed </t>
    </r>
    <r>
      <rPr>
        <sz val="12"/>
        <color rgb="FFFF0000"/>
        <rFont val="Calibri"/>
        <family val="2"/>
      </rPr>
      <t>within 7 days from the issued date of the invoice</t>
    </r>
    <r>
      <rPr>
        <sz val="12"/>
        <rFont val="Calibri"/>
        <family val="2"/>
      </rPr>
      <t xml:space="preserve">, unless otherwise agreed with us in advance. </t>
    </r>
    <phoneticPr fontId="3" type="noConversion"/>
  </si>
  <si>
    <r>
      <rPr>
        <b/>
        <sz val="12"/>
        <color rgb="FF000000"/>
        <rFont val="Calibri"/>
      </rPr>
      <t xml:space="preserve"> Bank transfer copy is required to be sent to HANSUNG Tour</t>
    </r>
    <r>
      <rPr>
        <sz val="12"/>
        <color rgb="FF000000"/>
        <rFont val="Calibri"/>
      </rPr>
      <t xml:space="preserve"> with the Reference number, Team name,  accommodations name for tracing your payment.</t>
    </r>
  </si>
  <si>
    <r>
      <rPr>
        <b/>
        <sz val="12"/>
        <rFont val="Segoe UI Symbol"/>
        <family val="2"/>
      </rPr>
      <t>◎</t>
    </r>
    <r>
      <rPr>
        <b/>
        <sz val="12"/>
        <rFont val="맑은 고딕"/>
        <family val="2"/>
        <charset val="129"/>
      </rPr>
      <t xml:space="preserve"> </t>
    </r>
    <r>
      <rPr>
        <b/>
        <sz val="12"/>
        <rFont val="Calibri"/>
        <family val="2"/>
      </rPr>
      <t>Confirmation</t>
    </r>
    <phoneticPr fontId="3" type="noConversion"/>
  </si>
  <si>
    <r>
      <rPr>
        <b/>
        <sz val="12"/>
        <rFont val="Segoe UI Symbol"/>
        <family val="3"/>
      </rPr>
      <t>◎</t>
    </r>
    <r>
      <rPr>
        <b/>
        <sz val="12"/>
        <rFont val="Calibri"/>
        <family val="2"/>
      </rPr>
      <t xml:space="preserve"> Accommodations</t>
    </r>
    <phoneticPr fontId="3" type="noConversion"/>
  </si>
  <si>
    <t>1. Select the event you attend</t>
    <phoneticPr fontId="3" type="noConversion"/>
  </si>
  <si>
    <r>
      <rPr>
        <sz val="11"/>
        <rFont val="Segoe UI Symbol"/>
        <family val="2"/>
      </rPr>
      <t xml:space="preserve">2. </t>
    </r>
    <r>
      <rPr>
        <sz val="11"/>
        <rFont val="Calibri"/>
        <family val="2"/>
      </rPr>
      <t>Select one from "dropdown box" for the Accommodations, Room type, Check-in/out date and Number of rooms which</t>
    </r>
    <phoneticPr fontId="3" type="noConversion"/>
  </si>
  <si>
    <t xml:space="preserve">   are highlighted in</t>
    <phoneticPr fontId="3" type="noConversion"/>
  </si>
  <si>
    <t>Yellow</t>
    <phoneticPr fontId="3" type="noConversion"/>
  </si>
  <si>
    <t xml:space="preserve"> below, then calculation will be made automatically.</t>
    <phoneticPr fontId="3" type="noConversion"/>
  </si>
  <si>
    <t>Accommodations</t>
    <phoneticPr fontId="3" type="noConversion"/>
  </si>
  <si>
    <t xml:space="preserve">Room type </t>
    <phoneticPr fontId="3" type="noConversion"/>
  </si>
  <si>
    <t>Check-In</t>
    <phoneticPr fontId="3" type="noConversion"/>
  </si>
  <si>
    <t>Check-out</t>
    <phoneticPr fontId="3" type="noConversion"/>
  </si>
  <si>
    <t>Nights</t>
    <phoneticPr fontId="3" type="noConversion"/>
  </si>
  <si>
    <t>Number of rooms</t>
    <phoneticPr fontId="3" type="noConversion"/>
  </si>
  <si>
    <t>Total</t>
    <phoneticPr fontId="3" type="noConversion"/>
  </si>
  <si>
    <t>TOTAL</t>
    <phoneticPr fontId="3" type="noConversion"/>
  </si>
  <si>
    <r>
      <rPr>
        <b/>
        <sz val="12"/>
        <rFont val="Segoe UI Symbol"/>
        <family val="2"/>
      </rPr>
      <t>◎</t>
    </r>
    <r>
      <rPr>
        <b/>
        <sz val="12"/>
        <rFont val="맑은 고딕"/>
        <family val="2"/>
        <charset val="129"/>
      </rPr>
      <t xml:space="preserve"> </t>
    </r>
    <r>
      <rPr>
        <b/>
        <sz val="12"/>
        <rFont val="Calibri"/>
        <family val="2"/>
      </rPr>
      <t>Special request</t>
    </r>
    <phoneticPr fontId="3" type="noConversion"/>
  </si>
  <si>
    <r>
      <rPr>
        <b/>
        <sz val="12"/>
        <color rgb="FF000000"/>
        <rFont val="Calibri"/>
      </rPr>
      <t xml:space="preserve"> &lt;Bank information&gt;
</t>
    </r>
    <r>
      <rPr>
        <sz val="12"/>
        <color rgb="FF000000"/>
        <rFont val="Calibri"/>
      </rPr>
      <t xml:space="preserve">   </t>
    </r>
    <r>
      <rPr>
        <sz val="12"/>
        <color rgb="FF000000"/>
        <rFont val="돋움체"/>
        <family val="3"/>
        <charset val="129"/>
      </rPr>
      <t>•</t>
    </r>
    <r>
      <rPr>
        <sz val="12"/>
        <color rgb="FF000000"/>
        <rFont val="Calibri"/>
      </rPr>
      <t>Bank name : WOORI Bank       •Account number : 149-890042-91438      •Swift code : KOEXKRSE
   •Beneficiary : HANSUNG Tour   •Bank nationality : Republic of Korea</t>
    </r>
    <phoneticPr fontId="2" type="noConversion"/>
  </si>
  <si>
    <t>Hostel</t>
    <phoneticPr fontId="2" type="noConversion"/>
  </si>
  <si>
    <r>
      <rPr>
        <sz val="11"/>
        <color rgb="FF000000"/>
        <rFont val="Calibri"/>
      </rPr>
      <t xml:space="preserve">The Taekwondo Organizing Committee of </t>
    </r>
    <r>
      <rPr>
        <b/>
        <u/>
        <sz val="11"/>
        <color rgb="FF000000"/>
        <rFont val="Calibri"/>
      </rPr>
      <t>2026 GIMCHEON world championships</t>
    </r>
    <r>
      <rPr>
        <sz val="11"/>
        <color rgb="FF000000"/>
        <rFont val="Calibri"/>
      </rPr>
      <t xml:space="preserve"> have prepared the accommodations for the participants and accompanying people during the championships. All requests for accommodations will be handled by HANSUNG Tour, Official Travel Agency of these events.  Reservation is available on a first-come, first-served basis.  So you are encouraged to complete the form and return it to us by email  </t>
    </r>
    <r>
      <rPr>
        <b/>
        <i/>
        <u/>
        <sz val="11"/>
        <color rgb="FFFF0000"/>
        <rFont val="Calibri"/>
      </rPr>
      <t xml:space="preserve">no later than June 12, 2026 </t>
    </r>
    <r>
      <rPr>
        <sz val="11"/>
        <color rgb="FF000000"/>
        <rFont val="Calibri"/>
      </rPr>
      <t>(Korean Standard Time, GMT+9)
 Please follow the reservation process on the</t>
    </r>
    <r>
      <rPr>
        <u/>
        <sz val="11"/>
        <color rgb="FF000000"/>
        <rFont val="Calibri"/>
      </rPr>
      <t xml:space="preserve"> Accommodations Guide.</t>
    </r>
    <phoneticPr fontId="2" type="noConversion"/>
  </si>
  <si>
    <r>
      <rPr>
        <b/>
        <sz val="12"/>
        <color rgb="FF000000"/>
        <rFont val="Segoe UI Symbol"/>
      </rPr>
      <t>◎</t>
    </r>
    <r>
      <rPr>
        <b/>
        <sz val="12"/>
        <color rgb="FF000000"/>
        <rFont val="맑은 고딕"/>
        <family val="3"/>
        <charset val="129"/>
      </rPr>
      <t xml:space="preserve"> </t>
    </r>
    <r>
      <rPr>
        <b/>
        <sz val="12"/>
        <color rgb="FF000000"/>
        <rFont val="Calibri"/>
      </rPr>
      <t>Pricing information</t>
    </r>
    <phoneticPr fontId="2" type="noConversion"/>
  </si>
  <si>
    <t>Accommodations</t>
    <phoneticPr fontId="2" type="noConversion"/>
  </si>
  <si>
    <t>Room type</t>
    <phoneticPr fontId="2" type="noConversion"/>
  </si>
  <si>
    <t xml:space="preserve"> Once HANSUNG Tour receives your full payment, then confirmation will be emailed to you.</t>
    <phoneticPr fontId="2" type="noConversion"/>
  </si>
  <si>
    <t>3-star Logenir Hotel</t>
  </si>
  <si>
    <t>3-star Logenir Hotel</t>
    <phoneticPr fontId="2" type="noConversion"/>
  </si>
  <si>
    <t>2-star Motel</t>
  </si>
  <si>
    <t>2-star Motel</t>
    <phoneticPr fontId="2" type="noConversion"/>
  </si>
  <si>
    <t>Twin room</t>
    <phoneticPr fontId="2" type="noConversion"/>
  </si>
  <si>
    <t>Double room</t>
    <phoneticPr fontId="2" type="noConversion"/>
  </si>
  <si>
    <t>Price (USD)</t>
    <phoneticPr fontId="2" type="noConversion"/>
  </si>
  <si>
    <t>July 13-17, 2026(4n5d)</t>
    <phoneticPr fontId="2" type="noConversion"/>
  </si>
  <si>
    <t>13th and 14th</t>
    <phoneticPr fontId="2" type="noConversion"/>
  </si>
  <si>
    <t>Taekwondo training</t>
    <phoneticPr fontId="2" type="noConversion"/>
  </si>
  <si>
    <t>15th and 16th</t>
    <phoneticPr fontId="2" type="noConversion"/>
  </si>
  <si>
    <t>Korean tour</t>
    <phoneticPr fontId="2" type="noConversion"/>
  </si>
  <si>
    <t>[PACKAGE] Taekwondo training + Korean tour</t>
    <phoneticPr fontId="2" type="noConversion"/>
  </si>
  <si>
    <t>17th</t>
    <phoneticPr fontId="2" type="noConversion"/>
  </si>
  <si>
    <t>Incheon international airport</t>
    <phoneticPr fontId="2" type="noConversion"/>
  </si>
  <si>
    <t>Before going ahead the reservation process below, you're required to check the box above.</t>
    <phoneticPr fontId="3" type="noConversion"/>
  </si>
  <si>
    <t>I have read and agreed with the Terms &amp; Conditions set forth for this transaction.</t>
    <phoneticPr fontId="3" type="noConversion"/>
  </si>
  <si>
    <r>
      <rPr>
        <sz val="11"/>
        <color rgb="FF000000"/>
        <rFont val="Segoe UI Symbol"/>
      </rPr>
      <t xml:space="preserve"> ◆ </t>
    </r>
    <r>
      <rPr>
        <sz val="11"/>
        <color rgb="FF000000"/>
        <rFont val="Calibri"/>
      </rPr>
      <t>All rooms are based on two people.</t>
    </r>
    <phoneticPr fontId="2" type="noConversion"/>
  </si>
  <si>
    <t>◆ There is no discount even if only one person enters the room.</t>
    <phoneticPr fontId="2" type="noConversion"/>
  </si>
  <si>
    <r>
      <rPr>
        <sz val="11"/>
        <color rgb="FF000000"/>
        <rFont val="Segoe UI Symbol"/>
      </rPr>
      <t xml:space="preserve">◆ </t>
    </r>
    <r>
      <rPr>
        <sz val="11"/>
        <color rgb="FF000000"/>
        <rFont val="Calibri"/>
      </rPr>
      <t>Breakfast is served as a lunch box in other accommodations except the hotel.</t>
    </r>
    <phoneticPr fontId="2" type="noConversion"/>
  </si>
  <si>
    <r>
      <rPr>
        <sz val="11"/>
        <color rgb="FF000000"/>
        <rFont val="Segoe UI Symbol"/>
        <family val="2"/>
      </rPr>
      <t>◆</t>
    </r>
    <r>
      <rPr>
        <sz val="11"/>
        <color rgb="FF000000"/>
        <rFont val="Calibri"/>
        <family val="2"/>
      </rPr>
      <t xml:space="preserve"> All the accommodations are located as close as possible to the stadium. (a maximum distance of 10-20 minutes)</t>
    </r>
    <phoneticPr fontId="3" type="noConversion"/>
  </si>
  <si>
    <t xml:space="preserve">Room rate </t>
    <phoneticPr fontId="3" type="noConversion"/>
  </si>
  <si>
    <t>I'm applying for a package tour.</t>
    <phoneticPr fontId="2" type="noConversion"/>
  </si>
  <si>
    <t>[PACKAGE] T.K.D training + Korean tour [$650]</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</si>
</sst>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US$&quot;#,##0_);[Red]\(&quot;US$&quot;#,##0\)"/>
    <numFmt numFmtId="177" formatCode="yyyy/mm/dd\(ddd\)"/>
  </numFmts>
  <fonts count="42" x14ac:knownFonts="1">
    <font>
      <sz val="11"/>
      <color theme="1"/>
      <name val="맑은 고딕"/>
      <family val="2"/>
      <charset val="129"/>
      <scheme val="minor"/>
    </font>
    <font>
      <b/>
      <sz val="18"/>
      <color theme="0"/>
      <name val="Calibri"/>
      <family val="2"/>
    </font>
    <font>
      <sz val="8"/>
      <name val="맑은 고딕"/>
      <family val="2"/>
      <charset val="129"/>
      <scheme val="minor"/>
    </font>
    <font>
      <sz val="8"/>
      <name val="맑은 고딕"/>
      <family val="3"/>
      <charset val="129"/>
      <scheme val="minor"/>
    </font>
    <font>
      <sz val="11"/>
      <color theme="1"/>
      <name val="Calibri"/>
    </font>
    <font>
      <sz val="11"/>
      <color rgb="FF000000"/>
      <name val="Calibri"/>
    </font>
    <font>
      <b/>
      <u/>
      <sz val="11"/>
      <color rgb="FF000000"/>
      <name val="Calibri"/>
    </font>
    <font>
      <b/>
      <i/>
      <u/>
      <sz val="11"/>
      <color rgb="FFFF0000"/>
      <name val="Calibri"/>
    </font>
    <font>
      <u/>
      <sz val="11"/>
      <color rgb="FF000000"/>
      <name val="Calibri"/>
    </font>
    <font>
      <sz val="11"/>
      <color theme="1"/>
      <name val="Calibri"/>
      <family val="2"/>
    </font>
    <font>
      <sz val="11"/>
      <name val="Calibri"/>
    </font>
    <font>
      <b/>
      <sz val="11"/>
      <color rgb="FF0070C0"/>
      <name val="Calibri"/>
    </font>
    <font>
      <sz val="11"/>
      <name val="Calibri"/>
      <family val="2"/>
    </font>
    <font>
      <b/>
      <sz val="12"/>
      <color rgb="FF000000"/>
      <name val="Calibri"/>
      <family val="3"/>
      <charset val="129"/>
    </font>
    <font>
      <b/>
      <sz val="12"/>
      <color rgb="FF000000"/>
      <name val="Segoe UI Symbol"/>
    </font>
    <font>
      <b/>
      <sz val="12"/>
      <color rgb="FF000000"/>
      <name val="맑은 고딕"/>
      <family val="3"/>
      <charset val="129"/>
    </font>
    <font>
      <b/>
      <sz val="12"/>
      <color rgb="FF000000"/>
      <name val="Calibri"/>
    </font>
    <font>
      <b/>
      <sz val="12"/>
      <color theme="1"/>
      <name val="Calibri"/>
      <family val="3"/>
      <charset val="129"/>
    </font>
    <font>
      <b/>
      <sz val="12"/>
      <name val="Calibri"/>
      <family val="2"/>
    </font>
    <font>
      <b/>
      <sz val="12"/>
      <name val="Segoe UI Symbol"/>
      <family val="2"/>
    </font>
    <font>
      <b/>
      <sz val="12"/>
      <name val="맑은 고딕"/>
      <family val="2"/>
      <charset val="129"/>
    </font>
    <font>
      <b/>
      <u/>
      <sz val="11"/>
      <color rgb="FFFF0000"/>
      <name val="Calibri"/>
    </font>
    <font>
      <sz val="12"/>
      <name val="Calibri"/>
      <family val="2"/>
    </font>
    <font>
      <sz val="12"/>
      <color rgb="FFFF0000"/>
      <name val="Calibri"/>
      <family val="2"/>
    </font>
    <font>
      <sz val="12"/>
      <color rgb="FF000000"/>
      <name val="Calibri"/>
    </font>
    <font>
      <sz val="12"/>
      <color rgb="FF000000"/>
      <name val="Calibri"/>
      <family val="2"/>
    </font>
    <font>
      <sz val="12"/>
      <color rgb="FF000000"/>
      <name val="돋움체"/>
      <family val="3"/>
      <charset val="129"/>
    </font>
    <font>
      <b/>
      <sz val="12"/>
      <color rgb="FF000000"/>
      <name val="Calibri"/>
      <family val="2"/>
    </font>
    <font>
      <b/>
      <sz val="11"/>
      <name val="Calibri"/>
      <family val="2"/>
    </font>
    <font>
      <b/>
      <u/>
      <sz val="14"/>
      <color theme="1"/>
      <name val="돋움"/>
      <family val="3"/>
      <charset val="129"/>
    </font>
    <font>
      <b/>
      <u/>
      <sz val="12"/>
      <name val="Calibri"/>
      <family val="2"/>
    </font>
    <font>
      <sz val="11"/>
      <color theme="1"/>
      <name val="맑은 고딕"/>
      <family val="2"/>
      <scheme val="minor"/>
    </font>
    <font>
      <b/>
      <sz val="12"/>
      <name val="Calibri"/>
      <family val="3"/>
      <charset val="129"/>
    </font>
    <font>
      <b/>
      <sz val="12"/>
      <name val="Segoe UI Symbol"/>
      <family val="3"/>
    </font>
    <font>
      <sz val="11"/>
      <color rgb="FF000000"/>
      <name val="Calibri"/>
      <family val="2"/>
    </font>
    <font>
      <sz val="11"/>
      <color rgb="FF000000"/>
      <name val="Segoe UI Symbol"/>
    </font>
    <font>
      <sz val="11"/>
      <color rgb="FF000000"/>
      <name val="Segoe UI Symbol"/>
      <family val="2"/>
    </font>
    <font>
      <sz val="11"/>
      <name val="Segoe UI Symbol"/>
      <family val="2"/>
    </font>
    <font>
      <u/>
      <sz val="11"/>
      <name val="Calibri"/>
      <family val="2"/>
    </font>
    <font>
      <u/>
      <sz val="11"/>
      <color theme="1"/>
      <name val="Calibri"/>
      <family val="2"/>
    </font>
    <font>
      <b/>
      <sz val="11"/>
      <color rgb="FF000000"/>
      <name val="Segoe UI Symbol"/>
      <family val="2"/>
    </font>
    <font>
      <b/>
      <u/>
      <sz val="12"/>
      <color theme="1"/>
      <name val="Calibri"/>
      <family val="2"/>
    </font>
  </fonts>
  <fills count="8">
    <fill>
      <patternFill patternType="none"/>
    </fill>
    <fill>
      <patternFill patternType="gray125"/>
    </fill>
    <fill>
      <patternFill patternType="solid">
        <fgColor rgb="FF0070C0"/>
        <bgColor indexed="64"/>
      </patternFill>
    </fill>
    <fill>
      <patternFill patternType="solid">
        <fgColor rgb="FF97E4FF"/>
        <bgColor indexed="64"/>
      </patternFill>
    </fill>
    <fill>
      <patternFill patternType="solid">
        <fgColor rgb="FFFFC000"/>
        <bgColor indexed="64"/>
      </patternFill>
    </fill>
    <fill>
      <patternFill patternType="solid">
        <fgColor rgb="FFFFFFEB"/>
        <bgColor indexed="64"/>
      </patternFill>
    </fill>
    <fill>
      <patternFill patternType="solid">
        <fgColor rgb="FFFFFF00"/>
        <bgColor indexed="64"/>
      </patternFill>
    </fill>
    <fill>
      <patternFill patternType="solid">
        <fgColor theme="0" tint="-0.14996795556505021"/>
        <bgColor indexed="64"/>
      </patternFill>
    </fill>
  </fills>
  <borders count="13">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99">
    <xf numFmtId="0" fontId="0" fillId="0" borderId="0" xfId="0">
      <alignment vertical="center"/>
    </xf>
    <xf numFmtId="0" fontId="12" fillId="0" borderId="0" xfId="0" applyFont="1" applyAlignment="1" applyProtection="1">
      <alignment horizontal="left" vertical="center" wrapText="1" indent="1"/>
      <protection locked="0"/>
    </xf>
    <xf numFmtId="0" fontId="12" fillId="0" borderId="0" xfId="0" applyFont="1" applyAlignment="1" applyProtection="1">
      <alignment horizontal="right" vertical="center"/>
      <protection locked="0"/>
    </xf>
    <xf numFmtId="0" fontId="9" fillId="0" borderId="0" xfId="0" applyFont="1" applyProtection="1">
      <alignment vertical="center"/>
      <protection locked="0"/>
    </xf>
    <xf numFmtId="0" fontId="12" fillId="0" borderId="0" xfId="0" applyFont="1" applyProtection="1">
      <alignment vertical="center"/>
      <protection locked="0"/>
    </xf>
    <xf numFmtId="0" fontId="28" fillId="0" borderId="0" xfId="0" applyFont="1" applyAlignment="1" applyProtection="1">
      <alignment horizontal="center" vertical="center" wrapText="1"/>
      <protection locked="0"/>
    </xf>
    <xf numFmtId="0" fontId="30" fillId="0" borderId="0" xfId="0" applyFont="1" applyAlignment="1" applyProtection="1">
      <alignment horizontal="left" vertical="center" wrapText="1" indent="1"/>
      <protection locked="0"/>
    </xf>
    <xf numFmtId="0" fontId="31" fillId="0" borderId="0" xfId="0" applyFont="1" applyProtection="1">
      <alignment vertical="center"/>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vertical="center" wrapText="1"/>
      <protection locked="0"/>
    </xf>
    <xf numFmtId="0" fontId="28" fillId="6" borderId="0" xfId="0" applyFont="1" applyFill="1" applyAlignment="1" applyProtection="1">
      <alignment horizontal="center" vertical="center" wrapText="1"/>
      <protection locked="0"/>
    </xf>
    <xf numFmtId="0" fontId="12" fillId="0" borderId="0" xfId="0" applyFont="1" applyAlignment="1" applyProtection="1">
      <alignment horizontal="left" vertical="center"/>
      <protection locked="0"/>
    </xf>
    <xf numFmtId="0" fontId="28" fillId="6" borderId="12" xfId="0" applyFont="1" applyFill="1" applyBorder="1" applyAlignment="1" applyProtection="1">
      <alignment horizontal="center" vertical="center" wrapText="1"/>
      <protection locked="0"/>
    </xf>
    <xf numFmtId="0" fontId="28" fillId="6" borderId="2" xfId="0" applyFont="1" applyFill="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38" fillId="0" borderId="11" xfId="0" applyFont="1" applyBorder="1" applyAlignment="1" applyProtection="1">
      <alignment horizontal="center" vertical="center" wrapText="1"/>
      <protection locked="0"/>
    </xf>
    <xf numFmtId="0" fontId="39" fillId="0" borderId="2"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176" fontId="12" fillId="0" borderId="12" xfId="0" applyNumberFormat="1" applyFont="1" applyBorder="1" applyAlignment="1">
      <alignment horizontal="center" vertical="center" wrapText="1"/>
    </xf>
    <xf numFmtId="0" fontId="12" fillId="0" borderId="12" xfId="0" applyFont="1" applyBorder="1" applyAlignment="1">
      <alignment horizontal="center" vertical="center" wrapText="1"/>
    </xf>
    <xf numFmtId="0" fontId="12" fillId="0" borderId="12" xfId="0" applyFont="1" applyBorder="1" applyAlignment="1" applyProtection="1">
      <alignment horizontal="center" vertical="center" wrapText="1"/>
      <protection locked="0"/>
    </xf>
    <xf numFmtId="0" fontId="28" fillId="7" borderId="12" xfId="0" applyFont="1" applyFill="1" applyBorder="1" applyAlignment="1">
      <alignment horizontal="center" vertical="center"/>
    </xf>
    <xf numFmtId="176" fontId="28" fillId="7" borderId="2" xfId="0" applyNumberFormat="1" applyFont="1" applyFill="1" applyBorder="1" applyAlignment="1">
      <alignment horizontal="center" vertical="center"/>
    </xf>
    <xf numFmtId="0" fontId="12" fillId="0" borderId="0" xfId="0" applyFont="1" applyAlignment="1" applyProtection="1">
      <alignment horizontal="left" vertical="top" wrapText="1"/>
      <protection locked="0"/>
    </xf>
    <xf numFmtId="177" fontId="12" fillId="0" borderId="2" xfId="0" applyNumberFormat="1"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2" fillId="0" borderId="0" xfId="0" applyFont="1" applyAlignment="1" applyProtection="1">
      <alignment horizontal="left" vertical="center" wrapText="1" indent="1"/>
      <protection locked="0"/>
    </xf>
    <xf numFmtId="0" fontId="28" fillId="0" borderId="0" xfId="0" applyFont="1" applyAlignment="1" applyProtection="1">
      <alignment vertical="center" wrapText="1"/>
      <protection locked="0"/>
    </xf>
    <xf numFmtId="0" fontId="22" fillId="0" borderId="0" xfId="0" applyFont="1" applyAlignment="1" applyProtection="1">
      <alignment vertical="center" wrapText="1"/>
      <protection locked="0"/>
    </xf>
    <xf numFmtId="0" fontId="22" fillId="0" borderId="0" xfId="0" applyFont="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177" fontId="12" fillId="0" borderId="12" xfId="0" applyNumberFormat="1"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22" fillId="0" borderId="12" xfId="0" applyFont="1" applyBorder="1" applyAlignment="1" applyProtection="1">
      <alignment horizontal="center" vertical="center" wrapText="1"/>
      <protection locked="0"/>
    </xf>
    <xf numFmtId="0" fontId="9" fillId="0" borderId="2" xfId="0" applyFont="1" applyBorder="1" applyAlignment="1">
      <alignment horizontal="center" vertical="center" wrapText="1"/>
    </xf>
    <xf numFmtId="0" fontId="12" fillId="6" borderId="7"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0" fontId="34" fillId="5" borderId="5" xfId="0" applyFont="1" applyFill="1" applyBorder="1" applyAlignment="1" applyProtection="1">
      <alignment horizontal="left" vertical="center" wrapText="1" readingOrder="1"/>
      <protection locked="0"/>
    </xf>
    <xf numFmtId="0" fontId="34" fillId="5" borderId="4" xfId="0" applyFont="1" applyFill="1" applyBorder="1" applyAlignment="1" applyProtection="1">
      <alignment horizontal="left" vertical="center" wrapText="1" readingOrder="1"/>
      <protection locked="0"/>
    </xf>
    <xf numFmtId="0" fontId="34" fillId="5" borderId="6" xfId="0" applyFont="1" applyFill="1" applyBorder="1" applyAlignment="1" applyProtection="1">
      <alignment horizontal="left" vertical="center" wrapText="1" readingOrder="1"/>
      <protection locked="0"/>
    </xf>
    <xf numFmtId="0" fontId="40" fillId="5" borderId="7" xfId="0" applyFont="1" applyFill="1" applyBorder="1" applyAlignment="1" applyProtection="1">
      <alignment horizontal="left" vertical="center" wrapText="1" readingOrder="1"/>
      <protection locked="0"/>
    </xf>
    <xf numFmtId="0" fontId="40" fillId="5" borderId="0" xfId="0" applyFont="1" applyFill="1" applyAlignment="1" applyProtection="1">
      <alignment horizontal="left" vertical="center" wrapText="1" readingOrder="1"/>
      <protection locked="0"/>
    </xf>
    <xf numFmtId="0" fontId="40" fillId="5" borderId="8" xfId="0" applyFont="1" applyFill="1" applyBorder="1" applyAlignment="1" applyProtection="1">
      <alignment horizontal="left" vertical="center" wrapText="1" readingOrder="1"/>
      <protection locked="0"/>
    </xf>
    <xf numFmtId="0" fontId="29" fillId="4" borderId="0" xfId="0" applyFont="1" applyFill="1" applyAlignment="1" applyProtection="1">
      <alignment horizontal="center" vertical="center"/>
      <protection locked="0"/>
    </xf>
    <xf numFmtId="0" fontId="41" fillId="4" borderId="0" xfId="0" applyFont="1" applyFill="1" applyAlignment="1" applyProtection="1">
      <alignment horizontal="center" vertical="center"/>
      <protection locked="0"/>
    </xf>
    <xf numFmtId="0" fontId="18" fillId="3" borderId="2" xfId="0" applyFont="1" applyFill="1" applyBorder="1" applyAlignment="1" applyProtection="1">
      <alignment horizontal="left" vertical="center"/>
      <protection locked="0"/>
    </xf>
    <xf numFmtId="0" fontId="18" fillId="3" borderId="3" xfId="0" applyFont="1" applyFill="1" applyBorder="1" applyAlignment="1" applyProtection="1">
      <alignment horizontal="left"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9"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34" fillId="5" borderId="9" xfId="0" applyFont="1" applyFill="1" applyBorder="1" applyAlignment="1" applyProtection="1">
      <alignment horizontal="left" vertical="center" wrapText="1" readingOrder="1"/>
      <protection locked="0"/>
    </xf>
    <xf numFmtId="0" fontId="34" fillId="5" borderId="1" xfId="0" applyFont="1" applyFill="1" applyBorder="1" applyAlignment="1" applyProtection="1">
      <alignment horizontal="left" vertical="center" wrapText="1" readingOrder="1"/>
      <protection locked="0"/>
    </xf>
    <xf numFmtId="0" fontId="34" fillId="5" borderId="10" xfId="0" applyFont="1" applyFill="1" applyBorder="1" applyAlignment="1" applyProtection="1">
      <alignment horizontal="left" vertical="center" wrapText="1" readingOrder="1"/>
      <protection locked="0"/>
    </xf>
    <xf numFmtId="0" fontId="12" fillId="0" borderId="4"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28" fillId="7" borderId="2" xfId="0" applyFont="1" applyFill="1" applyBorder="1" applyAlignment="1" applyProtection="1">
      <alignment horizontal="center" vertical="center"/>
      <protection locked="0"/>
    </xf>
    <xf numFmtId="0" fontId="28" fillId="7" borderId="3" xfId="0" applyFont="1" applyFill="1" applyBorder="1" applyAlignment="1" applyProtection="1">
      <alignment horizontal="center" vertical="center"/>
      <protection locked="0"/>
    </xf>
    <xf numFmtId="0" fontId="28" fillId="7" borderId="11" xfId="0" applyFont="1" applyFill="1" applyBorder="1" applyAlignment="1" applyProtection="1">
      <alignment horizontal="center" vertical="center"/>
      <protection locked="0"/>
    </xf>
    <xf numFmtId="0" fontId="12" fillId="0" borderId="5" xfId="0" applyFont="1" applyBorder="1" applyAlignment="1" applyProtection="1">
      <alignment horizontal="left" vertical="top" wrapText="1"/>
      <protection locked="0"/>
    </xf>
    <xf numFmtId="0" fontId="12" fillId="0" borderId="4"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10" xfId="0" applyFont="1" applyBorder="1" applyAlignment="1" applyProtection="1">
      <alignment horizontal="left" vertical="top" wrapText="1"/>
      <protection locked="0"/>
    </xf>
    <xf numFmtId="0" fontId="30" fillId="0" borderId="0" xfId="0" applyFont="1" applyAlignment="1" applyProtection="1">
      <alignment horizontal="center" vertical="center" wrapText="1"/>
      <protection locked="0"/>
    </xf>
    <xf numFmtId="0" fontId="32" fillId="3" borderId="2" xfId="0" applyFont="1" applyFill="1" applyBorder="1" applyAlignment="1" applyProtection="1">
      <alignment horizontal="left" vertical="center"/>
      <protection locked="0"/>
    </xf>
    <xf numFmtId="0" fontId="32" fillId="3" borderId="3" xfId="0" applyFont="1" applyFill="1" applyBorder="1" applyAlignment="1" applyProtection="1">
      <alignment horizontal="left" vertical="center"/>
      <protection locked="0"/>
    </xf>
    <xf numFmtId="0" fontId="34" fillId="5" borderId="7" xfId="0" applyFont="1" applyFill="1" applyBorder="1" applyAlignment="1" applyProtection="1">
      <alignment horizontal="left" vertical="center" wrapText="1" readingOrder="1"/>
      <protection locked="0"/>
    </xf>
    <xf numFmtId="0" fontId="34" fillId="5" borderId="0" xfId="0" applyFont="1" applyFill="1" applyAlignment="1" applyProtection="1">
      <alignment horizontal="left" vertical="center" wrapText="1" readingOrder="1"/>
      <protection locked="0"/>
    </xf>
    <xf numFmtId="0" fontId="34" fillId="5" borderId="8" xfId="0" applyFont="1" applyFill="1" applyBorder="1" applyAlignment="1" applyProtection="1">
      <alignment horizontal="left" vertical="center" wrapText="1" readingOrder="1"/>
      <protection locked="0"/>
    </xf>
    <xf numFmtId="0" fontId="22" fillId="0" borderId="4" xfId="0" applyFont="1" applyBorder="1" applyAlignment="1" applyProtection="1">
      <alignment horizontal="left" vertical="center" wrapText="1" indent="1"/>
      <protection locked="0"/>
    </xf>
    <xf numFmtId="0" fontId="22" fillId="0" borderId="1" xfId="0" applyFont="1" applyBorder="1" applyAlignment="1" applyProtection="1">
      <alignment horizontal="left" vertical="center" wrapText="1" indent="1"/>
      <protection locked="0"/>
    </xf>
    <xf numFmtId="0" fontId="27" fillId="3" borderId="2" xfId="0" applyFont="1" applyFill="1" applyBorder="1" applyAlignment="1" applyProtection="1">
      <alignment horizontal="left" vertical="center"/>
      <protection locked="0"/>
    </xf>
    <xf numFmtId="0" fontId="25" fillId="0" borderId="0" xfId="0" applyFont="1" applyAlignment="1" applyProtection="1">
      <alignment horizontal="left" vertical="center" wrapText="1" indent="1"/>
      <protection locked="0"/>
    </xf>
    <xf numFmtId="0" fontId="22" fillId="0" borderId="0" xfId="0" applyFont="1" applyAlignment="1" applyProtection="1">
      <alignment horizontal="left" vertical="center" wrapText="1" indent="1"/>
      <protection locked="0"/>
    </xf>
    <xf numFmtId="0" fontId="12" fillId="0" borderId="0" xfId="0" applyFont="1" applyAlignment="1" applyProtection="1">
      <alignment horizontal="right" vertical="center"/>
      <protection locked="0"/>
    </xf>
    <xf numFmtId="0" fontId="12" fillId="0" borderId="3" xfId="0" applyFont="1" applyBorder="1" applyAlignment="1" applyProtection="1">
      <alignment horizontal="left" vertical="center"/>
      <protection locked="0"/>
    </xf>
    <xf numFmtId="0" fontId="9" fillId="0" borderId="0" xfId="0" applyFont="1" applyAlignment="1" applyProtection="1">
      <alignment horizontal="left" vertical="center" wrapText="1" indent="1"/>
      <protection locked="0"/>
    </xf>
    <xf numFmtId="0" fontId="0" fillId="0" borderId="0" xfId="0" applyAlignment="1" applyProtection="1">
      <alignment horizontal="left" vertical="center" wrapText="1" indent="1"/>
      <protection locked="0"/>
    </xf>
    <xf numFmtId="0" fontId="24" fillId="0" borderId="0" xfId="0" applyFont="1" applyAlignment="1" applyProtection="1">
      <alignment horizontal="left" vertical="center" wrapText="1" indent="1"/>
      <protection locked="0"/>
    </xf>
    <xf numFmtId="0" fontId="1" fillId="2" borderId="0" xfId="0" applyFont="1" applyFill="1" applyAlignment="1" applyProtection="1">
      <alignment horizontal="center" vertical="center"/>
      <protection locked="0"/>
    </xf>
    <xf numFmtId="0" fontId="10" fillId="0" borderId="0" xfId="0" applyFont="1" applyAlignment="1" applyProtection="1">
      <alignment horizontal="left" vertical="center" wrapText="1" indent="1"/>
      <protection locked="0"/>
    </xf>
    <xf numFmtId="0" fontId="12" fillId="0" borderId="0" xfId="0" applyFont="1" applyAlignment="1" applyProtection="1">
      <alignment horizontal="left" vertical="center" wrapText="1" indent="1"/>
      <protection locked="0"/>
    </xf>
    <xf numFmtId="0" fontId="12" fillId="0" borderId="1" xfId="0" applyFont="1" applyBorder="1" applyAlignment="1" applyProtection="1">
      <alignment horizontal="left" vertical="center" wrapText="1" indent="1"/>
      <protection locked="0"/>
    </xf>
    <xf numFmtId="0" fontId="13" fillId="3" borderId="2" xfId="0" applyFont="1" applyFill="1" applyBorder="1" applyAlignment="1" applyProtection="1">
      <alignment horizontal="left" vertical="center"/>
      <protection locked="0"/>
    </xf>
    <xf numFmtId="0" fontId="17" fillId="3" borderId="3" xfId="0" applyFont="1" applyFill="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14" fontId="0" fillId="0" borderId="0" xfId="0" applyNumberFormat="1" applyAlignment="1">
      <alignment horizontal="center" vertical="center"/>
    </xf>
    <xf numFmtId="0" fontId="0" fillId="0" borderId="0" xfId="0" applyAlignment="1">
      <alignment horizontal="center" vertical="center"/>
    </xf>
  </cellXfs>
  <cellStyles count="1">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485775</xdr:colOff>
          <xdr:row>42</xdr:row>
          <xdr:rowOff>171450</xdr:rowOff>
        </xdr:from>
        <xdr:to>
          <xdr:col>0</xdr:col>
          <xdr:colOff>733425</xdr:colOff>
          <xdr:row>42</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733425</xdr:colOff>
          <xdr:row>42</xdr:row>
          <xdr:rowOff>190500</xdr:rowOff>
        </xdr:from>
        <xdr:to>
          <xdr:col>5</xdr:col>
          <xdr:colOff>981075</xdr:colOff>
          <xdr:row>42</xdr:row>
          <xdr:rowOff>457200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F96C-85B3-4A82-A65F-CF45677D3562}">
  <sheetPr codeName="Sheet1"/>
  <dimension ref="A1:Z78"/>
  <sheetViews>
    <sheetView tabSelected="1" workbookViewId="0">
      <selection activeCell="A7" sqref="A7:I9"/>
    </sheetView>
  </sheetViews>
  <sheetFormatPr defaultRowHeight="16.5" x14ac:dyDescent="0.3"/>
  <cols>
    <col min="1" max="1" width="26.875" customWidth="1"/>
    <col min="2" max="9" width="15.625" customWidth="1"/>
    <col min="23" max="23" width="11.125" hidden="1" customWidth="1"/>
    <col min="24" max="26" width="0" hidden="1" customWidth="1"/>
  </cols>
  <sheetData>
    <row r="1" spans="1:26" ht="23.25" x14ac:dyDescent="0.3">
      <c r="A1" s="90" t="s">
        <v>0</v>
      </c>
      <c r="B1" s="90"/>
      <c r="C1" s="90"/>
      <c r="D1" s="90"/>
      <c r="E1" s="90"/>
      <c r="F1" s="90"/>
      <c r="G1" s="90"/>
      <c r="H1" s="90"/>
      <c r="I1" s="90"/>
      <c r="W1" s="97"/>
      <c r="X1" t="s">
        <v>44</v>
      </c>
      <c r="Y1" t="s">
        <v>48</v>
      </c>
      <c r="Z1" t="s">
        <v>47</v>
      </c>
    </row>
    <row r="2" spans="1:26" x14ac:dyDescent="0.3">
      <c r="A2" s="87" t="s">
        <v>38</v>
      </c>
      <c r="B2" s="87"/>
      <c r="C2" s="87"/>
      <c r="D2" s="87"/>
      <c r="E2" s="87"/>
      <c r="F2" s="87"/>
      <c r="G2" s="87"/>
      <c r="H2" s="87"/>
      <c r="I2" s="87"/>
      <c r="W2" s="97"/>
      <c r="X2" t="s">
        <v>46</v>
      </c>
      <c r="Z2" t="s">
        <v>48</v>
      </c>
    </row>
    <row r="3" spans="1:26" x14ac:dyDescent="0.3">
      <c r="A3" s="87"/>
      <c r="B3" s="87"/>
      <c r="C3" s="87"/>
      <c r="D3" s="87"/>
      <c r="E3" s="87"/>
      <c r="F3" s="87"/>
      <c r="G3" s="87"/>
      <c r="H3" s="87"/>
      <c r="I3" s="87"/>
      <c r="W3" s="97"/>
      <c r="X3" t="s">
        <v>37</v>
      </c>
    </row>
    <row r="4" spans="1:26" x14ac:dyDescent="0.3">
      <c r="A4" s="87"/>
      <c r="B4" s="87"/>
      <c r="C4" s="87"/>
      <c r="D4" s="87"/>
      <c r="E4" s="87"/>
      <c r="F4" s="87"/>
      <c r="G4" s="87"/>
      <c r="H4" s="87"/>
      <c r="I4" s="87"/>
      <c r="W4" s="97"/>
    </row>
    <row r="5" spans="1:26" x14ac:dyDescent="0.3">
      <c r="A5" s="87"/>
      <c r="B5" s="87"/>
      <c r="C5" s="87"/>
      <c r="D5" s="87"/>
      <c r="E5" s="87"/>
      <c r="F5" s="87"/>
      <c r="G5" s="87"/>
      <c r="H5" s="87"/>
      <c r="I5" s="87"/>
      <c r="W5" s="97"/>
    </row>
    <row r="6" spans="1:26" x14ac:dyDescent="0.3">
      <c r="A6" s="87"/>
      <c r="B6" s="87"/>
      <c r="C6" s="87"/>
      <c r="D6" s="87"/>
      <c r="E6" s="87"/>
      <c r="F6" s="87"/>
      <c r="G6" s="87"/>
      <c r="H6" s="87"/>
      <c r="I6" s="87"/>
      <c r="W6" s="97">
        <v>46215</v>
      </c>
    </row>
    <row r="7" spans="1:26" x14ac:dyDescent="0.3">
      <c r="A7" s="91" t="s">
        <v>1</v>
      </c>
      <c r="B7" s="92"/>
      <c r="C7" s="92"/>
      <c r="D7" s="92"/>
      <c r="E7" s="92"/>
      <c r="F7" s="92"/>
      <c r="G7" s="92"/>
      <c r="H7" s="92"/>
      <c r="I7" s="92"/>
      <c r="W7" s="97">
        <v>46216</v>
      </c>
    </row>
    <row r="8" spans="1:26" x14ac:dyDescent="0.3">
      <c r="A8" s="92"/>
      <c r="B8" s="92"/>
      <c r="C8" s="92"/>
      <c r="D8" s="92"/>
      <c r="E8" s="92"/>
      <c r="F8" s="92"/>
      <c r="G8" s="92"/>
      <c r="H8" s="92"/>
      <c r="I8" s="92"/>
      <c r="W8" s="97">
        <v>46217</v>
      </c>
    </row>
    <row r="9" spans="1:26" x14ac:dyDescent="0.3">
      <c r="A9" s="93"/>
      <c r="B9" s="93"/>
      <c r="C9" s="93"/>
      <c r="D9" s="93"/>
      <c r="E9" s="93"/>
      <c r="F9" s="93"/>
      <c r="G9" s="93"/>
      <c r="H9" s="93"/>
      <c r="I9" s="93"/>
      <c r="W9" s="97">
        <v>46218</v>
      </c>
    </row>
    <row r="10" spans="1:26" ht="17.25" x14ac:dyDescent="0.3">
      <c r="A10" s="94" t="s">
        <v>2</v>
      </c>
      <c r="B10" s="95"/>
      <c r="C10" s="95"/>
      <c r="D10" s="95"/>
      <c r="E10" s="95"/>
      <c r="F10" s="95"/>
      <c r="G10" s="95"/>
      <c r="H10" s="95"/>
      <c r="I10" s="95"/>
      <c r="W10" s="97">
        <v>46219</v>
      </c>
    </row>
    <row r="11" spans="1:26" x14ac:dyDescent="0.3">
      <c r="A11" s="85" t="s">
        <v>3</v>
      </c>
      <c r="B11" s="85"/>
      <c r="C11" s="96"/>
      <c r="D11" s="96"/>
      <c r="E11" s="2" t="s">
        <v>4</v>
      </c>
      <c r="F11" s="96"/>
      <c r="G11" s="96"/>
      <c r="H11" s="96"/>
      <c r="I11" s="96"/>
      <c r="W11" s="97">
        <v>46220</v>
      </c>
    </row>
    <row r="12" spans="1:26" x14ac:dyDescent="0.3">
      <c r="A12" s="85" t="s">
        <v>5</v>
      </c>
      <c r="B12" s="85"/>
      <c r="C12" s="86"/>
      <c r="D12" s="86"/>
      <c r="E12" s="2" t="s">
        <v>6</v>
      </c>
      <c r="F12" s="86"/>
      <c r="G12" s="86"/>
      <c r="H12" s="86"/>
      <c r="I12" s="86"/>
      <c r="W12" s="97">
        <v>46221</v>
      </c>
    </row>
    <row r="13" spans="1:26" x14ac:dyDescent="0.3">
      <c r="A13" s="85" t="s">
        <v>7</v>
      </c>
      <c r="B13" s="85"/>
      <c r="C13" s="86"/>
      <c r="D13" s="86"/>
      <c r="E13" s="2" t="s">
        <v>8</v>
      </c>
      <c r="F13" s="86"/>
      <c r="G13" s="86"/>
      <c r="H13" s="86"/>
      <c r="I13" s="86"/>
      <c r="W13" s="97">
        <v>46222</v>
      </c>
    </row>
    <row r="14" spans="1:26" x14ac:dyDescent="0.3">
      <c r="A14" s="3"/>
      <c r="B14" s="4"/>
      <c r="C14" s="4"/>
      <c r="D14" s="4"/>
      <c r="E14" s="4"/>
      <c r="F14" s="4"/>
      <c r="G14" s="4"/>
      <c r="H14" s="4"/>
      <c r="I14" s="4"/>
    </row>
    <row r="15" spans="1:26" ht="17.25" x14ac:dyDescent="0.3">
      <c r="A15" s="47" t="s">
        <v>9</v>
      </c>
      <c r="B15" s="48"/>
      <c r="C15" s="48"/>
      <c r="D15" s="48"/>
      <c r="E15" s="48"/>
      <c r="F15" s="48"/>
      <c r="G15" s="48"/>
      <c r="H15" s="48"/>
      <c r="I15" s="48"/>
    </row>
    <row r="16" spans="1:26" ht="17.25" customHeight="1" x14ac:dyDescent="0.3">
      <c r="A16" s="87" t="s">
        <v>10</v>
      </c>
      <c r="B16" s="88"/>
      <c r="C16" s="88"/>
      <c r="D16" s="88"/>
      <c r="E16" s="88"/>
      <c r="F16" s="88"/>
      <c r="G16" s="88"/>
      <c r="H16" s="88"/>
      <c r="I16" s="88"/>
      <c r="W16" s="97">
        <v>46220</v>
      </c>
    </row>
    <row r="17" spans="1:9" x14ac:dyDescent="0.3">
      <c r="A17" s="58" t="s">
        <v>11</v>
      </c>
      <c r="B17" s="58"/>
      <c r="C17" s="58"/>
      <c r="D17" s="58"/>
      <c r="E17" s="58"/>
      <c r="F17" s="58"/>
      <c r="G17" s="58"/>
      <c r="H17" s="58"/>
      <c r="I17" s="58"/>
    </row>
    <row r="18" spans="1:9" x14ac:dyDescent="0.3">
      <c r="A18" s="58" t="s">
        <v>12</v>
      </c>
      <c r="B18" s="58"/>
      <c r="C18" s="58"/>
      <c r="D18" s="58"/>
      <c r="E18" s="58"/>
      <c r="F18" s="58"/>
      <c r="G18" s="58"/>
      <c r="H18" s="58"/>
      <c r="I18" s="58"/>
    </row>
    <row r="19" spans="1:9" x14ac:dyDescent="0.3">
      <c r="A19" s="59" t="s">
        <v>13</v>
      </c>
      <c r="B19" s="59"/>
      <c r="C19" s="59"/>
      <c r="D19" s="59"/>
      <c r="E19" s="59"/>
      <c r="F19" s="59"/>
      <c r="G19" s="59"/>
      <c r="H19" s="59"/>
      <c r="I19" s="59"/>
    </row>
    <row r="20" spans="1:9" x14ac:dyDescent="0.3">
      <c r="A20" s="59" t="s">
        <v>14</v>
      </c>
      <c r="B20" s="59"/>
      <c r="C20" s="59"/>
      <c r="D20" s="59"/>
      <c r="E20" s="59"/>
      <c r="F20" s="59"/>
      <c r="G20" s="59"/>
      <c r="H20" s="59"/>
      <c r="I20" s="59"/>
    </row>
    <row r="21" spans="1:9" x14ac:dyDescent="0.3">
      <c r="A21" s="59" t="s">
        <v>15</v>
      </c>
      <c r="B21" s="59"/>
      <c r="C21" s="59"/>
      <c r="D21" s="59"/>
      <c r="E21" s="59"/>
      <c r="F21" s="59"/>
      <c r="G21" s="59"/>
      <c r="H21" s="59"/>
      <c r="I21" s="59"/>
    </row>
    <row r="22" spans="1:9" x14ac:dyDescent="0.3">
      <c r="A22" s="59" t="s">
        <v>16</v>
      </c>
      <c r="B22" s="59"/>
      <c r="C22" s="59"/>
      <c r="D22" s="59"/>
      <c r="E22" s="59"/>
      <c r="F22" s="59"/>
      <c r="G22" s="59"/>
      <c r="H22" s="59"/>
      <c r="I22" s="59"/>
    </row>
    <row r="23" spans="1:9" x14ac:dyDescent="0.3">
      <c r="A23" s="3"/>
      <c r="B23" s="4"/>
      <c r="C23" s="4"/>
      <c r="D23" s="4"/>
      <c r="E23" s="4"/>
      <c r="F23" s="4"/>
      <c r="G23" s="4"/>
      <c r="H23" s="4"/>
      <c r="I23" s="4"/>
    </row>
    <row r="24" spans="1:9" ht="17.25" x14ac:dyDescent="0.3">
      <c r="A24" s="47" t="s">
        <v>17</v>
      </c>
      <c r="B24" s="48"/>
      <c r="C24" s="48"/>
      <c r="D24" s="48"/>
      <c r="E24" s="48"/>
      <c r="F24" s="48"/>
      <c r="G24" s="48"/>
      <c r="H24" s="48"/>
      <c r="I24" s="48"/>
    </row>
    <row r="25" spans="1:9" x14ac:dyDescent="0.3">
      <c r="A25" s="80" t="s">
        <v>18</v>
      </c>
      <c r="B25" s="80"/>
      <c r="C25" s="80"/>
      <c r="D25" s="80"/>
      <c r="E25" s="80"/>
      <c r="F25" s="80"/>
      <c r="G25" s="80"/>
      <c r="H25" s="80"/>
      <c r="I25" s="80"/>
    </row>
    <row r="26" spans="1:9" x14ac:dyDescent="0.3">
      <c r="A26" s="84"/>
      <c r="B26" s="84"/>
      <c r="C26" s="84"/>
      <c r="D26" s="84"/>
      <c r="E26" s="84"/>
      <c r="F26" s="84"/>
      <c r="G26" s="84"/>
      <c r="H26" s="84"/>
      <c r="I26" s="84"/>
    </row>
    <row r="27" spans="1:9" x14ac:dyDescent="0.3">
      <c r="A27" s="89" t="s">
        <v>19</v>
      </c>
      <c r="B27" s="84"/>
      <c r="C27" s="84"/>
      <c r="D27" s="84"/>
      <c r="E27" s="84"/>
      <c r="F27" s="84"/>
      <c r="G27" s="84"/>
      <c r="H27" s="84"/>
      <c r="I27" s="84"/>
    </row>
    <row r="28" spans="1:9" x14ac:dyDescent="0.3">
      <c r="A28" s="84"/>
      <c r="B28" s="84"/>
      <c r="C28" s="84"/>
      <c r="D28" s="84"/>
      <c r="E28" s="84"/>
      <c r="F28" s="84"/>
      <c r="G28" s="84"/>
      <c r="H28" s="84"/>
      <c r="I28" s="84"/>
    </row>
    <row r="29" spans="1:9" ht="30.75" customHeight="1" x14ac:dyDescent="0.3">
      <c r="A29" s="83" t="s">
        <v>36</v>
      </c>
      <c r="B29" s="84"/>
      <c r="C29" s="84"/>
      <c r="D29" s="84"/>
      <c r="E29" s="84"/>
      <c r="F29" s="84"/>
      <c r="G29" s="84"/>
      <c r="H29" s="84"/>
      <c r="I29" s="84"/>
    </row>
    <row r="30" spans="1:9" ht="18.75" customHeight="1" x14ac:dyDescent="0.3">
      <c r="A30" s="84"/>
      <c r="B30" s="84"/>
      <c r="C30" s="84"/>
      <c r="D30" s="84"/>
      <c r="E30" s="84"/>
      <c r="F30" s="84"/>
      <c r="G30" s="84"/>
      <c r="H30" s="84"/>
      <c r="I30" s="84"/>
    </row>
    <row r="31" spans="1:9" ht="16.5" customHeight="1" x14ac:dyDescent="0.3">
      <c r="A31" s="84"/>
      <c r="B31" s="84"/>
      <c r="C31" s="84"/>
      <c r="D31" s="84"/>
      <c r="E31" s="84"/>
      <c r="F31" s="84"/>
      <c r="G31" s="84"/>
      <c r="H31" s="84"/>
      <c r="I31" s="84"/>
    </row>
    <row r="32" spans="1:9" ht="18" customHeight="1" x14ac:dyDescent="0.3">
      <c r="A32" s="1"/>
      <c r="B32" s="1"/>
      <c r="C32" s="1"/>
      <c r="D32" s="1"/>
      <c r="E32" s="1"/>
      <c r="F32" s="1"/>
      <c r="G32" s="1"/>
      <c r="H32" s="1"/>
      <c r="I32" s="1"/>
    </row>
    <row r="33" spans="1:9" ht="17.25" x14ac:dyDescent="0.3">
      <c r="A33" s="47" t="s">
        <v>20</v>
      </c>
      <c r="B33" s="48"/>
      <c r="C33" s="48"/>
      <c r="D33" s="48"/>
      <c r="E33" s="48"/>
      <c r="F33" s="48"/>
      <c r="G33" s="48"/>
      <c r="H33" s="48"/>
      <c r="I33" s="48"/>
    </row>
    <row r="34" spans="1:9" x14ac:dyDescent="0.3">
      <c r="A34" s="80" t="s">
        <v>42</v>
      </c>
      <c r="B34" s="80"/>
      <c r="C34" s="80"/>
      <c r="D34" s="80"/>
      <c r="E34" s="80"/>
      <c r="F34" s="80"/>
      <c r="G34" s="80"/>
      <c r="H34" s="80"/>
      <c r="I34" s="80"/>
    </row>
    <row r="35" spans="1:9" x14ac:dyDescent="0.3">
      <c r="A35" s="81"/>
      <c r="B35" s="81"/>
      <c r="C35" s="81"/>
      <c r="D35" s="81"/>
      <c r="E35" s="81"/>
      <c r="F35" s="81"/>
      <c r="G35" s="81"/>
      <c r="H35" s="81"/>
      <c r="I35" s="81"/>
    </row>
    <row r="36" spans="1:9" ht="17.25" x14ac:dyDescent="0.3">
      <c r="A36" s="82" t="s">
        <v>39</v>
      </c>
      <c r="B36" s="48"/>
      <c r="C36" s="48"/>
      <c r="D36" s="48"/>
      <c r="E36" s="48"/>
      <c r="F36" s="48"/>
      <c r="G36" s="48"/>
      <c r="H36" s="48"/>
      <c r="I36" s="48"/>
    </row>
    <row r="37" spans="1:9" ht="16.5" customHeight="1" x14ac:dyDescent="0.3">
      <c r="A37" s="30" t="s">
        <v>40</v>
      </c>
      <c r="B37" s="37" t="s">
        <v>41</v>
      </c>
      <c r="C37" s="37"/>
      <c r="D37" s="30" t="s">
        <v>49</v>
      </c>
      <c r="E37" s="25"/>
      <c r="F37" s="37" t="s">
        <v>55</v>
      </c>
      <c r="G37" s="37"/>
      <c r="H37" s="37"/>
      <c r="I37" s="37"/>
    </row>
    <row r="38" spans="1:9" ht="16.5" customHeight="1" x14ac:dyDescent="0.3">
      <c r="A38" s="29" t="s">
        <v>44</v>
      </c>
      <c r="B38" s="38" t="s">
        <v>47</v>
      </c>
      <c r="C38" s="38"/>
      <c r="D38" s="29">
        <v>140</v>
      </c>
      <c r="E38" s="27"/>
      <c r="F38" s="38" t="s">
        <v>50</v>
      </c>
      <c r="G38" s="38"/>
      <c r="H38" s="38"/>
      <c r="I38" s="38"/>
    </row>
    <row r="39" spans="1:9" ht="16.5" customHeight="1" x14ac:dyDescent="0.3">
      <c r="A39" s="29" t="s">
        <v>43</v>
      </c>
      <c r="B39" s="38" t="s">
        <v>48</v>
      </c>
      <c r="C39" s="38"/>
      <c r="D39" s="29">
        <v>130</v>
      </c>
      <c r="E39" s="28"/>
      <c r="F39" s="28" t="s">
        <v>51</v>
      </c>
      <c r="G39" s="38" t="s">
        <v>52</v>
      </c>
      <c r="H39" s="38"/>
      <c r="I39" s="38"/>
    </row>
    <row r="40" spans="1:9" x14ac:dyDescent="0.3">
      <c r="A40" s="29" t="s">
        <v>46</v>
      </c>
      <c r="B40" s="38" t="s">
        <v>47</v>
      </c>
      <c r="C40" s="38"/>
      <c r="D40" s="29">
        <v>100</v>
      </c>
      <c r="E40" s="28"/>
      <c r="F40" s="28" t="s">
        <v>53</v>
      </c>
      <c r="G40" s="38" t="s">
        <v>54</v>
      </c>
      <c r="H40" s="38"/>
      <c r="I40" s="38"/>
    </row>
    <row r="41" spans="1:9" ht="16.5" customHeight="1" x14ac:dyDescent="0.3">
      <c r="A41" s="29" t="s">
        <v>45</v>
      </c>
      <c r="B41" s="38" t="s">
        <v>48</v>
      </c>
      <c r="C41" s="38"/>
      <c r="D41" s="29">
        <v>80</v>
      </c>
      <c r="E41" s="28"/>
      <c r="F41" s="28" t="s">
        <v>56</v>
      </c>
      <c r="G41" s="38" t="s">
        <v>57</v>
      </c>
      <c r="H41" s="38"/>
      <c r="I41" s="38"/>
    </row>
    <row r="42" spans="1:9" x14ac:dyDescent="0.3">
      <c r="A42" s="29" t="s">
        <v>37</v>
      </c>
      <c r="B42" s="38" t="s">
        <v>48</v>
      </c>
      <c r="C42" s="38"/>
      <c r="D42" s="29">
        <v>60</v>
      </c>
      <c r="E42" s="1"/>
      <c r="F42" s="26"/>
      <c r="G42" s="26"/>
      <c r="H42" s="26"/>
      <c r="I42" s="26"/>
    </row>
    <row r="43" spans="1:9" ht="46.5" customHeight="1" x14ac:dyDescent="0.3">
      <c r="A43" s="46" t="s">
        <v>59</v>
      </c>
      <c r="B43" s="46"/>
      <c r="C43" s="46"/>
      <c r="D43" s="46"/>
      <c r="E43" s="46"/>
      <c r="F43" s="45" t="s">
        <v>65</v>
      </c>
      <c r="G43" s="45"/>
      <c r="H43" s="45"/>
      <c r="I43" s="45"/>
    </row>
    <row r="44" spans="1:9" x14ac:dyDescent="0.3">
      <c r="A44" s="74" t="s">
        <v>58</v>
      </c>
      <c r="B44" s="74"/>
      <c r="C44" s="74"/>
      <c r="D44" s="74"/>
      <c r="E44" s="74"/>
      <c r="F44" s="74"/>
      <c r="G44" s="74"/>
      <c r="H44" s="74"/>
      <c r="I44" s="74"/>
    </row>
    <row r="45" spans="1:9" x14ac:dyDescent="0.3">
      <c r="A45" s="74"/>
      <c r="B45" s="74"/>
      <c r="C45" s="74"/>
      <c r="D45" s="74"/>
      <c r="E45" s="74"/>
      <c r="F45" s="74"/>
      <c r="G45" s="74"/>
      <c r="H45" s="74"/>
      <c r="I45" s="74"/>
    </row>
    <row r="46" spans="1:9" x14ac:dyDescent="0.3">
      <c r="A46" s="6"/>
      <c r="B46" s="6"/>
      <c r="C46" s="6"/>
      <c r="D46" s="6"/>
      <c r="E46" s="6"/>
      <c r="F46" s="6"/>
      <c r="G46" s="6"/>
      <c r="H46" s="6"/>
      <c r="I46" s="6"/>
    </row>
    <row r="47" spans="1:9" x14ac:dyDescent="0.3">
      <c r="A47" s="6"/>
      <c r="B47" s="6"/>
      <c r="C47" s="6"/>
      <c r="D47" s="6"/>
      <c r="E47" s="6"/>
      <c r="F47" s="6"/>
      <c r="G47" s="6"/>
      <c r="H47" s="6"/>
      <c r="I47" s="6"/>
    </row>
    <row r="48" spans="1:9" x14ac:dyDescent="0.3">
      <c r="A48" s="7"/>
      <c r="B48" s="7"/>
      <c r="C48" s="7"/>
      <c r="D48" s="7"/>
      <c r="E48" s="7"/>
      <c r="F48" s="7"/>
      <c r="G48" s="7"/>
      <c r="H48" s="7"/>
      <c r="I48" s="7"/>
    </row>
    <row r="49" spans="1:23" ht="17.25" x14ac:dyDescent="0.3">
      <c r="A49" s="75" t="s">
        <v>21</v>
      </c>
      <c r="B49" s="76"/>
      <c r="C49" s="76"/>
      <c r="D49" s="76"/>
      <c r="E49" s="76"/>
      <c r="F49" s="76"/>
      <c r="G49" s="76"/>
      <c r="H49" s="76"/>
      <c r="I49" s="76"/>
    </row>
    <row r="50" spans="1:23" ht="16.5" customHeight="1" x14ac:dyDescent="0.3">
      <c r="A50" s="39" t="s">
        <v>60</v>
      </c>
      <c r="B50" s="40"/>
      <c r="C50" s="40"/>
      <c r="D50" s="40"/>
      <c r="E50" s="40"/>
      <c r="F50" s="40"/>
      <c r="G50" s="40"/>
      <c r="H50" s="40"/>
      <c r="I50" s="41"/>
    </row>
    <row r="51" spans="1:23" x14ac:dyDescent="0.3">
      <c r="A51" s="42" t="s">
        <v>61</v>
      </c>
      <c r="B51" s="43"/>
      <c r="C51" s="43"/>
      <c r="D51" s="43"/>
      <c r="E51" s="43"/>
      <c r="F51" s="43"/>
      <c r="G51" s="43"/>
      <c r="H51" s="43"/>
      <c r="I51" s="44"/>
    </row>
    <row r="52" spans="1:23" ht="16.5" customHeight="1" x14ac:dyDescent="0.3">
      <c r="A52" s="42"/>
      <c r="B52" s="43"/>
      <c r="C52" s="43"/>
      <c r="D52" s="43"/>
      <c r="E52" s="43"/>
      <c r="F52" s="43"/>
      <c r="G52" s="43"/>
      <c r="H52" s="43"/>
      <c r="I52" s="44"/>
      <c r="W52" s="97"/>
    </row>
    <row r="53" spans="1:23" ht="16.5" customHeight="1" x14ac:dyDescent="0.3">
      <c r="A53" s="77" t="s">
        <v>62</v>
      </c>
      <c r="B53" s="78"/>
      <c r="C53" s="78"/>
      <c r="D53" s="78"/>
      <c r="E53" s="78"/>
      <c r="F53" s="78"/>
      <c r="G53" s="78"/>
      <c r="H53" s="78"/>
      <c r="I53" s="79"/>
      <c r="W53" s="97"/>
    </row>
    <row r="54" spans="1:23" x14ac:dyDescent="0.3">
      <c r="A54" s="60" t="s">
        <v>63</v>
      </c>
      <c r="B54" s="61"/>
      <c r="C54" s="61"/>
      <c r="D54" s="61"/>
      <c r="E54" s="61"/>
      <c r="F54" s="61"/>
      <c r="G54" s="61"/>
      <c r="H54" s="61"/>
      <c r="I54" s="62"/>
      <c r="W54" s="97"/>
    </row>
    <row r="55" spans="1:23" x14ac:dyDescent="0.3">
      <c r="A55" s="63"/>
      <c r="B55" s="63"/>
      <c r="C55" s="63"/>
      <c r="D55" s="63"/>
      <c r="E55" s="63"/>
      <c r="F55" s="63"/>
      <c r="G55" s="63"/>
      <c r="H55" s="63"/>
      <c r="I55" s="63"/>
      <c r="W55" s="97"/>
    </row>
    <row r="56" spans="1:23" x14ac:dyDescent="0.3">
      <c r="A56" s="4" t="s">
        <v>22</v>
      </c>
      <c r="B56" s="8"/>
      <c r="C56" s="8"/>
      <c r="D56" s="7"/>
      <c r="E56" s="8"/>
      <c r="F56" s="8"/>
      <c r="G56" s="8"/>
      <c r="H56" s="8"/>
      <c r="I56" s="8"/>
      <c r="W56" s="97"/>
    </row>
    <row r="57" spans="1:23" x14ac:dyDescent="0.3">
      <c r="A57" s="35"/>
      <c r="B57" s="36"/>
      <c r="C57" s="36"/>
      <c r="D57" s="36"/>
      <c r="E57" s="36"/>
      <c r="F57" s="36"/>
      <c r="G57" s="36"/>
      <c r="H57" s="36"/>
      <c r="I57" s="36"/>
      <c r="W57" s="97"/>
    </row>
    <row r="58" spans="1:23" x14ac:dyDescent="0.3">
      <c r="A58" s="1"/>
      <c r="B58" s="1"/>
      <c r="C58" s="1"/>
      <c r="D58" s="1"/>
      <c r="E58" s="1"/>
      <c r="F58" s="1"/>
      <c r="G58" s="1"/>
      <c r="H58" s="1"/>
      <c r="I58" s="1"/>
      <c r="W58" s="97"/>
    </row>
    <row r="59" spans="1:23" x14ac:dyDescent="0.3">
      <c r="A59" s="64" t="s">
        <v>23</v>
      </c>
      <c r="B59" s="64"/>
      <c r="C59" s="64"/>
      <c r="D59" s="64"/>
      <c r="E59" s="64"/>
      <c r="F59" s="64"/>
      <c r="G59" s="64"/>
      <c r="H59" s="64"/>
      <c r="I59" s="64"/>
      <c r="W59" s="97"/>
    </row>
    <row r="60" spans="1:23" x14ac:dyDescent="0.3">
      <c r="A60" s="9" t="s">
        <v>24</v>
      </c>
      <c r="B60" s="10" t="s">
        <v>25</v>
      </c>
      <c r="C60" s="11" t="s">
        <v>26</v>
      </c>
      <c r="D60" s="7"/>
      <c r="E60" s="8"/>
      <c r="F60" s="8"/>
      <c r="G60" s="8"/>
      <c r="H60" s="8"/>
      <c r="I60" s="7"/>
      <c r="W60" s="97"/>
    </row>
    <row r="61" spans="1:23" x14ac:dyDescent="0.3">
      <c r="A61" s="9"/>
      <c r="B61" s="5"/>
      <c r="C61" s="11"/>
      <c r="D61" s="7"/>
      <c r="E61" s="8"/>
      <c r="F61" s="8"/>
      <c r="G61" s="8"/>
      <c r="H61" s="8"/>
      <c r="I61" s="8"/>
      <c r="W61" s="97"/>
    </row>
    <row r="62" spans="1:23" ht="45" customHeight="1" x14ac:dyDescent="0.3">
      <c r="A62" s="12" t="s">
        <v>27</v>
      </c>
      <c r="B62" s="13" t="s">
        <v>28</v>
      </c>
      <c r="C62" s="14" t="s">
        <v>64</v>
      </c>
      <c r="D62" s="12" t="s">
        <v>66</v>
      </c>
      <c r="E62" s="12" t="s">
        <v>29</v>
      </c>
      <c r="F62" s="12" t="s">
        <v>30</v>
      </c>
      <c r="G62" s="15" t="s">
        <v>31</v>
      </c>
      <c r="H62" s="12" t="s">
        <v>32</v>
      </c>
      <c r="I62" s="16" t="s">
        <v>33</v>
      </c>
      <c r="W62" s="97"/>
    </row>
    <row r="63" spans="1:23" ht="16.5" customHeight="1" x14ac:dyDescent="0.3">
      <c r="A63" s="32"/>
      <c r="B63" s="17"/>
      <c r="C63" s="18" t="str" cm="1">
        <f t="array" ref="C63">IF(B63="","", INDEX($D$38:$D$42, MATCH(1, ($A$38:$A$42=A63)*($B$38:$B$42=B63), 0)))</f>
        <v/>
      </c>
      <c r="D63" s="31"/>
      <c r="E63" s="31"/>
      <c r="F63" s="24"/>
      <c r="G63" s="19" t="str">
        <f>IF(OR(E63="", F63=""), "", F63 - E63)</f>
        <v/>
      </c>
      <c r="H63" s="20"/>
      <c r="I63" s="34">
        <f>IF(OR(C63="", G63="", H63=""), 0, (C63 * G63 * H63) + IF(D63="YES", 650, 0))</f>
        <v>0</v>
      </c>
      <c r="W63" s="97"/>
    </row>
    <row r="64" spans="1:23" x14ac:dyDescent="0.3">
      <c r="A64" s="33"/>
      <c r="B64" s="17"/>
      <c r="C64" s="18" t="str" cm="1">
        <f t="array" ref="C64">IF(B64="","", INDEX($D$38:$D$42, MATCH(1, ($A$38:$A$42=A64)*($B$38:$B$42=B64), 0)))</f>
        <v/>
      </c>
      <c r="D64" s="31"/>
      <c r="E64" s="31"/>
      <c r="F64" s="24"/>
      <c r="G64" s="19" t="str">
        <f t="shared" ref="G64:G68" si="0">IF(OR(E64="", F64=""), "", F64 - E64)</f>
        <v/>
      </c>
      <c r="H64" s="20"/>
      <c r="I64" s="34">
        <f t="shared" ref="I64:I68" si="1">IF(OR(C64="", G64="", H64=""), 0, (C64 * G64 * H64) + IF(D64="YES", 650, 0))</f>
        <v>0</v>
      </c>
      <c r="W64" s="97"/>
    </row>
    <row r="65" spans="1:23" x14ac:dyDescent="0.3">
      <c r="A65" s="33"/>
      <c r="B65" s="17"/>
      <c r="C65" s="18" t="str" cm="1">
        <f t="array" ref="C65">IF(B65="","", INDEX($D$38:$D$42, MATCH(1, ($A$38:$A$42=A65)*($B$38:$B$42=B65), 0)))</f>
        <v/>
      </c>
      <c r="D65" s="31"/>
      <c r="E65" s="31"/>
      <c r="F65" s="24"/>
      <c r="G65" s="19" t="str">
        <f t="shared" si="0"/>
        <v/>
      </c>
      <c r="H65" s="20"/>
      <c r="I65" s="34">
        <f t="shared" si="1"/>
        <v>0</v>
      </c>
      <c r="W65" s="98"/>
    </row>
    <row r="66" spans="1:23" x14ac:dyDescent="0.3">
      <c r="A66" s="33"/>
      <c r="B66" s="17"/>
      <c r="C66" s="18" t="str" cm="1">
        <f t="array" ref="C66">IF(B66="","", INDEX($D$38:$D$42, MATCH(1, ($A$38:$A$42=A66)*($B$38:$B$42=B66), 0)))</f>
        <v/>
      </c>
      <c r="D66" s="31"/>
      <c r="E66" s="31"/>
      <c r="F66" s="24"/>
      <c r="G66" s="19" t="str">
        <f t="shared" si="0"/>
        <v/>
      </c>
      <c r="H66" s="20"/>
      <c r="I66" s="34">
        <f t="shared" si="1"/>
        <v>0</v>
      </c>
      <c r="W66" s="97"/>
    </row>
    <row r="67" spans="1:23" x14ac:dyDescent="0.3">
      <c r="A67" s="33"/>
      <c r="B67" s="17"/>
      <c r="C67" s="18" t="str" cm="1">
        <f t="array" ref="C67">IF(B67="","", INDEX($D$38:$D$42, MATCH(1, ($A$38:$A$42=A67)*($B$38:$B$42=B67), 0)))</f>
        <v/>
      </c>
      <c r="D67" s="31"/>
      <c r="E67" s="31"/>
      <c r="F67" s="24"/>
      <c r="G67" s="19" t="str">
        <f t="shared" si="0"/>
        <v/>
      </c>
      <c r="H67" s="20"/>
      <c r="I67" s="34">
        <f t="shared" si="1"/>
        <v>0</v>
      </c>
    </row>
    <row r="68" spans="1:23" x14ac:dyDescent="0.3">
      <c r="A68" s="33"/>
      <c r="B68" s="17"/>
      <c r="C68" s="18" t="str" cm="1">
        <f t="array" ref="C68">IF(B68="","", INDEX($D$38:$D$42, MATCH(1, ($A$38:$A$42=A68)*($B$38:$B$42=B68), 0)))</f>
        <v/>
      </c>
      <c r="D68" s="31"/>
      <c r="E68" s="31"/>
      <c r="F68" s="24"/>
      <c r="G68" s="19" t="str">
        <f t="shared" si="0"/>
        <v/>
      </c>
      <c r="H68" s="20"/>
      <c r="I68" s="34">
        <f t="shared" si="1"/>
        <v>0</v>
      </c>
    </row>
    <row r="69" spans="1:23" x14ac:dyDescent="0.3">
      <c r="A69" s="65" t="s">
        <v>34</v>
      </c>
      <c r="B69" s="66"/>
      <c r="C69" s="66"/>
      <c r="D69" s="66"/>
      <c r="E69" s="67"/>
      <c r="F69" s="21"/>
      <c r="G69" s="21"/>
      <c r="H69" s="21">
        <f>SUM(H63:H68)</f>
        <v>0</v>
      </c>
      <c r="I69" s="22">
        <f>SUM(I63:I68)</f>
        <v>0</v>
      </c>
    </row>
    <row r="70" spans="1:23" x14ac:dyDescent="0.3">
      <c r="A70" s="68"/>
      <c r="B70" s="69"/>
      <c r="C70" s="69"/>
      <c r="D70" s="69"/>
      <c r="E70" s="69"/>
      <c r="F70" s="69"/>
      <c r="G70" s="69"/>
      <c r="H70" s="69"/>
      <c r="I70" s="70"/>
    </row>
    <row r="71" spans="1:23" x14ac:dyDescent="0.3">
      <c r="A71" s="71"/>
      <c r="B71" s="72"/>
      <c r="C71" s="72"/>
      <c r="D71" s="72"/>
      <c r="E71" s="72"/>
      <c r="F71" s="72"/>
      <c r="G71" s="72"/>
      <c r="H71" s="72"/>
      <c r="I71" s="73"/>
    </row>
    <row r="72" spans="1:23" x14ac:dyDescent="0.3">
      <c r="A72" s="23"/>
      <c r="B72" s="23"/>
      <c r="C72" s="23"/>
      <c r="D72" s="23"/>
      <c r="E72" s="23"/>
      <c r="F72" s="23"/>
      <c r="G72" s="23"/>
      <c r="H72" s="23"/>
      <c r="I72" s="23"/>
    </row>
    <row r="73" spans="1:23" ht="17.25" x14ac:dyDescent="0.3">
      <c r="A73" s="47" t="s">
        <v>35</v>
      </c>
      <c r="B73" s="48"/>
      <c r="C73" s="48"/>
      <c r="D73" s="48"/>
      <c r="E73" s="48"/>
      <c r="F73" s="48"/>
      <c r="G73" s="48"/>
      <c r="H73" s="48"/>
      <c r="I73" s="48"/>
    </row>
    <row r="74" spans="1:23" x14ac:dyDescent="0.3">
      <c r="A74" s="49"/>
      <c r="B74" s="50"/>
      <c r="C74" s="50"/>
      <c r="D74" s="50"/>
      <c r="E74" s="50"/>
      <c r="F74" s="50"/>
      <c r="G74" s="50"/>
      <c r="H74" s="50"/>
      <c r="I74" s="51"/>
    </row>
    <row r="75" spans="1:23" x14ac:dyDescent="0.3">
      <c r="A75" s="52"/>
      <c r="B75" s="53"/>
      <c r="C75" s="53"/>
      <c r="D75" s="53"/>
      <c r="E75" s="53"/>
      <c r="F75" s="53"/>
      <c r="G75" s="53"/>
      <c r="H75" s="53"/>
      <c r="I75" s="54"/>
    </row>
    <row r="76" spans="1:23" x14ac:dyDescent="0.3">
      <c r="A76" s="52"/>
      <c r="B76" s="53"/>
      <c r="C76" s="53"/>
      <c r="D76" s="53"/>
      <c r="E76" s="53"/>
      <c r="F76" s="53"/>
      <c r="G76" s="53"/>
      <c r="H76" s="53"/>
      <c r="I76" s="54"/>
    </row>
    <row r="77" spans="1:23" x14ac:dyDescent="0.3">
      <c r="A77" s="52"/>
      <c r="B77" s="53"/>
      <c r="C77" s="53"/>
      <c r="D77" s="53"/>
      <c r="E77" s="53"/>
      <c r="F77" s="53"/>
      <c r="G77" s="53"/>
      <c r="H77" s="53"/>
      <c r="I77" s="54"/>
    </row>
    <row r="78" spans="1:23" x14ac:dyDescent="0.3">
      <c r="A78" s="55"/>
      <c r="B78" s="56"/>
      <c r="C78" s="56"/>
      <c r="D78" s="56"/>
      <c r="E78" s="56"/>
      <c r="F78" s="56"/>
      <c r="G78" s="56"/>
      <c r="H78" s="56"/>
      <c r="I78" s="57"/>
    </row>
  </sheetData>
  <sheetProtection algorithmName="SHA-512" hashValue="JNMj1eOOqwMkXqKqfZyUia6QV4GW9ECAUGx5ZfU/oHWMdLcet7KMYcWu0+jaAV75z9p+Gpi/xkHg1susmwsxVg==" saltValue="QtyiudkRH3O/KTaWDAeGBg==" spinCount="100000" sheet="1" objects="1" scenarios="1"/>
  <mergeCells count="54">
    <mergeCell ref="A1:I1"/>
    <mergeCell ref="A2:I6"/>
    <mergeCell ref="A7:I9"/>
    <mergeCell ref="A10:I10"/>
    <mergeCell ref="A11:B11"/>
    <mergeCell ref="C11:D11"/>
    <mergeCell ref="F11:I11"/>
    <mergeCell ref="A29:I31"/>
    <mergeCell ref="A12:B12"/>
    <mergeCell ref="C12:D12"/>
    <mergeCell ref="F12:I12"/>
    <mergeCell ref="A13:B13"/>
    <mergeCell ref="C13:D13"/>
    <mergeCell ref="F13:I13"/>
    <mergeCell ref="A15:I15"/>
    <mergeCell ref="A16:I16"/>
    <mergeCell ref="A24:I24"/>
    <mergeCell ref="A25:I26"/>
    <mergeCell ref="A27:I28"/>
    <mergeCell ref="A33:I33"/>
    <mergeCell ref="A34:I35"/>
    <mergeCell ref="A36:I36"/>
    <mergeCell ref="B37:C37"/>
    <mergeCell ref="B42:C42"/>
    <mergeCell ref="B38:C38"/>
    <mergeCell ref="B39:C39"/>
    <mergeCell ref="A73:I73"/>
    <mergeCell ref="A74:I78"/>
    <mergeCell ref="A17:I17"/>
    <mergeCell ref="A18:I18"/>
    <mergeCell ref="A19:I19"/>
    <mergeCell ref="A20:I20"/>
    <mergeCell ref="A21:I21"/>
    <mergeCell ref="A22:I22"/>
    <mergeCell ref="A54:I54"/>
    <mergeCell ref="A55:I55"/>
    <mergeCell ref="A59:I59"/>
    <mergeCell ref="A69:E69"/>
    <mergeCell ref="A70:I71"/>
    <mergeCell ref="A44:I45"/>
    <mergeCell ref="A49:I49"/>
    <mergeCell ref="A53:I53"/>
    <mergeCell ref="A57:I57"/>
    <mergeCell ref="F37:I37"/>
    <mergeCell ref="F38:I38"/>
    <mergeCell ref="G39:I39"/>
    <mergeCell ref="G40:I40"/>
    <mergeCell ref="G41:I41"/>
    <mergeCell ref="A50:I50"/>
    <mergeCell ref="A51:I52"/>
    <mergeCell ref="F43:I43"/>
    <mergeCell ref="A43:E43"/>
    <mergeCell ref="B40:C40"/>
    <mergeCell ref="B41:C41"/>
  </mergeCells>
  <phoneticPr fontId="2" type="noConversion"/>
  <dataValidations count="8">
    <dataValidation type="list" allowBlank="1" showInputMessage="1" showErrorMessage="1" sqref="E64:E68" xr:uid="{664D0204-CB66-4061-893B-5B02A047115B}">
      <formula1>"2026-07-06,2026-07-07,2026-07-08,2026-07-09,2026-07-10,2026-07-11,2026-07-12,2026-07-13,2026-07-14,2026-07-15,2026-07-16,2026-07-17,2026-07-18"</formula1>
    </dataValidation>
    <dataValidation type="list" allowBlank="1" showInputMessage="1" showErrorMessage="1" sqref="F64:F68" xr:uid="{357E2430-845C-4B43-B391-034C82CF770B}">
      <formula1>"2026-07-07,2026-07-08,2026-07-09,2026-07-10,2026-07-11,2026-07-12,2026-07-13,2026-07-14,2026-07-15,2026-07-16,2026-07-17,2026-07-18, 2026-07-19"</formula1>
    </dataValidation>
    <dataValidation type="list" allowBlank="1" showInputMessage="1" showErrorMessage="1" sqref="H63:H68" xr:uid="{F710CE1A-9664-4C2D-81F8-797987EB3A20}">
      <formula1>"1,2,3,4,5,6,7,8,9,10,11,12,13,14,15,16,17,18,19,20,21,22,23,24,25,26,27,28,29,30"</formula1>
    </dataValidation>
    <dataValidation type="list" allowBlank="1" showInputMessage="1" showErrorMessage="1" sqref="B63:B68" xr:uid="{3C9B17B0-2603-4686-B5FB-10F46B730A69}">
      <formula1>IF($A63="Hostel",$Y$1,$Z$1:$Z$2)</formula1>
    </dataValidation>
    <dataValidation type="list" allowBlank="1" showInputMessage="1" showErrorMessage="1" sqref="A63:A68" xr:uid="{A598762B-34CE-4819-B88A-FF6089EB49E4}">
      <formula1>$X$1:$X$3</formula1>
    </dataValidation>
    <dataValidation type="list" allowBlank="1" showInputMessage="1" showErrorMessage="1" sqref="D63:D68" xr:uid="{8ECD6D85-135F-4F83-94B3-7431D94F5BA1}">
      <formula1>"YES,NO"</formula1>
    </dataValidation>
    <dataValidation type="list" allowBlank="1" showInputMessage="1" showErrorMessage="1" sqref="F63" xr:uid="{D49D11B2-299B-4A0E-AB0D-D705C40013C9}">
      <formula1>INDIRECT(IF(D63="YES","Checkout_YES","Checkout_NO"))</formula1>
    </dataValidation>
    <dataValidation type="list" allowBlank="1" showInputMessage="1" showErrorMessage="1" sqref="E63" xr:uid="{663A4690-97AB-46F7-97DD-BC1F59C57A4B}">
      <formula1>"2026-07-06,2026-07-07,2026-07-08,2026-07-09,2026-07-10,2026-07-11"</formula1>
    </dataValidation>
  </dataValidation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485775</xdr:colOff>
                    <xdr:row>42</xdr:row>
                    <xdr:rowOff>171450</xdr:rowOff>
                  </from>
                  <to>
                    <xdr:col>0</xdr:col>
                    <xdr:colOff>733425</xdr:colOff>
                    <xdr:row>42</xdr:row>
                    <xdr:rowOff>438150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5</xdr:col>
                    <xdr:colOff>733425</xdr:colOff>
                    <xdr:row>42</xdr:row>
                    <xdr:rowOff>190500</xdr:rowOff>
                  </from>
                  <to>
                    <xdr:col>5</xdr:col>
                    <xdr:colOff>981075</xdr:colOff>
                    <xdr:row>42</xdr:row>
                    <xdr:rowOff>457200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2</vt:i4>
      </vt:variant>
    </vt:vector>
  </HeadingPairs>
  <TitlesOfParts>
    <vt:vector size="3" baseType="lpstr">
      <vt:lpstr>Sheet1</vt:lpstr>
      <vt:lpstr>Checkout_NO</vt:lpstr>
      <vt:lpstr>Checkout_YES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김민철</dc:creator>
  <cp:lastModifiedBy>민철 김</cp:lastModifiedBy>
  <dcterms:created xsi:type="dcterms:W3CDTF">2025-11-13T12:27:03Z</dcterms:created>
  <dcterms:modified xsi:type="dcterms:W3CDTF">2025-11-20T10:51:37Z</dcterms:modified>
</cp:coreProperties>
</file>